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ходы" sheetId="1" state="visible" r:id="rId1"/>
    <sheet name="Расходы" sheetId="2" state="visible" r:id="rId2"/>
    <sheet name="Балан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₽"/>
    <numFmt numFmtId="165" formatCode="0.0%"/>
  </numFmts>
  <fonts count="9">
    <font>
      <name val="Calibri"/>
      <family val="2"/>
      <color theme="1"/>
      <sz val="11"/>
      <scheme val="minor"/>
    </font>
    <font>
      <b val="1"/>
      <sz val="13"/>
    </font>
    <font>
      <i val="1"/>
      <color rgb="0064748B"/>
      <sz val="9"/>
    </font>
    <font>
      <b val="1"/>
      <color rgb="00FFFFFF"/>
      <sz val="11"/>
    </font>
    <font>
      <b val="1"/>
      <color rgb="001E40AF"/>
      <sz val="11"/>
    </font>
    <font>
      <b val="1"/>
      <color rgb="00991B1B"/>
      <sz val="11"/>
    </font>
    <font>
      <b val="1"/>
      <sz val="11"/>
    </font>
    <font>
      <b val="1"/>
      <color rgb="001E3A5F"/>
      <sz val="10"/>
    </font>
    <font>
      <b val="1"/>
      <sz val="12"/>
    </font>
  </fonts>
  <fills count="11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2563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DBEAFE"/>
      </patternFill>
    </fill>
    <fill>
      <patternFill patternType="solid">
        <fgColor rgb="00FFF1F2"/>
      </patternFill>
    </fill>
    <fill>
      <patternFill patternType="solid">
        <fgColor rgb="00FFE4E6"/>
      </patternFill>
    </fill>
    <fill>
      <patternFill patternType="solid">
        <fgColor rgb="00F0FDF4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1" fillId="7" borderId="0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0" fontId="5" fillId="8" borderId="1" applyAlignment="1" pivotButton="0" quotePrefix="0" xfId="0">
      <alignment horizontal="left" vertical="center"/>
    </xf>
    <xf numFmtId="164" fontId="5" fillId="8" borderId="1" applyAlignment="1" pivotButton="0" quotePrefix="0" xfId="0">
      <alignment horizontal="center" vertical="center"/>
    </xf>
    <xf numFmtId="0" fontId="1" fillId="9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164" fontId="6" fillId="10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left" vertical="center"/>
    </xf>
    <xf numFmtId="165" fontId="0" fillId="0" borderId="1" applyAlignment="1" pivotButton="0" quotePrefix="0" xfId="0">
      <alignment horizontal="left" vertical="center"/>
    </xf>
    <xf numFmtId="0" fontId="7" fillId="2" borderId="1" applyAlignment="1" pivotButton="0" quotePrefix="0" xfId="0">
      <alignment horizontal="left" vertical="center"/>
    </xf>
    <xf numFmtId="0" fontId="8" fillId="2" borderId="0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6" customWidth="1" min="4" max="4"/>
    <col width="22" customWidth="1" min="5" max="5"/>
  </cols>
  <sheetData>
    <row r="1" ht="30" customHeight="1">
      <c r="A1" s="1" t="inlineStr">
        <is>
          <t>📈 ДОХОДЫ — таблица учёта за месяц</t>
        </is>
      </c>
    </row>
    <row r="2" ht="18" customHeight="1">
      <c r="A2" s="2" t="inlineStr">
        <is>
          <t>equity.su — шаблон учёта личных финансов 2026</t>
        </is>
      </c>
    </row>
    <row r="3" ht="22" customHeight="1">
      <c r="A3" s="3" t="inlineStr">
        <is>
          <t>Дата</t>
        </is>
      </c>
      <c r="B3" s="3" t="inlineStr">
        <is>
          <t>Источник дохода</t>
        </is>
      </c>
      <c r="C3" s="3" t="inlineStr">
        <is>
          <t>Сумма (₽)</t>
        </is>
      </c>
      <c r="D3" s="3" t="inlineStr">
        <is>
          <t>Категория</t>
        </is>
      </c>
      <c r="E3" s="3" t="inlineStr">
        <is>
          <t>Примечание</t>
        </is>
      </c>
    </row>
    <row r="4">
      <c r="A4" s="4" t="inlineStr">
        <is>
          <t>01.07.2026</t>
        </is>
      </c>
      <c r="B4" s="4" t="inlineStr">
        <is>
          <t>Зарплата (основная)</t>
        </is>
      </c>
      <c r="C4" s="5" t="n">
        <v>85000</v>
      </c>
      <c r="D4" s="4" t="inlineStr">
        <is>
          <t>Работа</t>
        </is>
      </c>
      <c r="E4" s="4" t="inlineStr"/>
    </row>
    <row r="5">
      <c r="A5" s="6" t="inlineStr">
        <is>
          <t>05.07.2026</t>
        </is>
      </c>
      <c r="B5" s="6" t="inlineStr">
        <is>
          <t>Фриланс / подработка</t>
        </is>
      </c>
      <c r="C5" s="7" t="n">
        <v>20000</v>
      </c>
      <c r="D5" s="6" t="inlineStr">
        <is>
          <t>Фриланс</t>
        </is>
      </c>
      <c r="E5" s="6" t="inlineStr">
        <is>
          <t>Проект для клиента</t>
        </is>
      </c>
    </row>
    <row r="6">
      <c r="A6" s="4" t="inlineStr">
        <is>
          <t>10.07.2026</t>
        </is>
      </c>
      <c r="B6" s="4" t="inlineStr">
        <is>
          <t>Кэшбэк с карты</t>
        </is>
      </c>
      <c r="C6" s="5" t="n">
        <v>1450</v>
      </c>
      <c r="D6" s="4" t="inlineStr">
        <is>
          <t>Прочее</t>
        </is>
      </c>
      <c r="E6" s="4" t="inlineStr">
        <is>
          <t>Тинькофф Black</t>
        </is>
      </c>
    </row>
    <row r="7">
      <c r="A7" s="6" t="inlineStr">
        <is>
          <t>15.07.2026</t>
        </is>
      </c>
      <c r="B7" s="6" t="inlineStr">
        <is>
          <t>Дивиденды / инвестиции</t>
        </is>
      </c>
      <c r="C7" s="7" t="n">
        <v>3200</v>
      </c>
      <c r="D7" s="6" t="inlineStr">
        <is>
          <t>Инвестиции</t>
        </is>
      </c>
      <c r="E7" s="6" t="inlineStr"/>
    </row>
    <row r="8">
      <c r="A8" s="4" t="inlineStr">
        <is>
          <t>20.07.2026</t>
        </is>
      </c>
      <c r="B8" s="4" t="inlineStr">
        <is>
          <t>Аренда / пассивный доход</t>
        </is>
      </c>
      <c r="C8" s="5" t="n">
        <v>15000</v>
      </c>
      <c r="D8" s="4" t="inlineStr">
        <is>
          <t>Аренда</t>
        </is>
      </c>
      <c r="E8" s="4" t="inlineStr"/>
    </row>
    <row r="9">
      <c r="A9" s="6" t="inlineStr">
        <is>
          <t>25.07.2026</t>
        </is>
      </c>
      <c r="B9" s="6" t="inlineStr">
        <is>
          <t>Прочие поступления</t>
        </is>
      </c>
      <c r="C9" s="7" t="n">
        <v>2000</v>
      </c>
      <c r="D9" s="6" t="inlineStr">
        <is>
          <t>Прочее</t>
        </is>
      </c>
      <c r="E9" s="6" t="inlineStr"/>
    </row>
    <row r="10">
      <c r="A10" s="8" t="inlineStr"/>
      <c r="B10" s="8" t="inlineStr"/>
      <c r="C10" s="9" t="inlineStr"/>
      <c r="D10" s="8" t="inlineStr"/>
      <c r="E10" s="8" t="inlineStr"/>
    </row>
    <row r="11">
      <c r="A11" s="8" t="inlineStr"/>
      <c r="B11" s="8" t="inlineStr"/>
      <c r="C11" s="9" t="inlineStr"/>
      <c r="D11" s="8" t="inlineStr"/>
      <c r="E11" s="8" t="inlineStr"/>
    </row>
    <row r="12">
      <c r="A12" s="8" t="inlineStr"/>
      <c r="B12" s="8" t="inlineStr"/>
      <c r="C12" s="9" t="inlineStr"/>
      <c r="D12" s="8" t="inlineStr"/>
      <c r="E12" s="8" t="inlineStr"/>
    </row>
    <row r="13">
      <c r="A13" s="8" t="inlineStr"/>
      <c r="B13" s="8" t="inlineStr"/>
      <c r="C13" s="9" t="inlineStr"/>
      <c r="D13" s="8" t="inlineStr"/>
      <c r="E13" s="8" t="inlineStr"/>
    </row>
    <row r="14">
      <c r="A14" s="8" t="inlineStr"/>
      <c r="B14" s="8" t="inlineStr"/>
      <c r="C14" s="9" t="inlineStr"/>
      <c r="D14" s="8" t="inlineStr"/>
      <c r="E14" s="8" t="inlineStr"/>
    </row>
    <row r="15">
      <c r="A15" s="8" t="inlineStr"/>
      <c r="B15" s="8" t="inlineStr"/>
      <c r="C15" s="9" t="inlineStr"/>
      <c r="D15" s="8" t="inlineStr"/>
      <c r="E15" s="8" t="inlineStr"/>
    </row>
    <row r="16">
      <c r="A16" s="8" t="inlineStr"/>
      <c r="B16" s="8" t="inlineStr"/>
      <c r="C16" s="9" t="inlineStr"/>
      <c r="D16" s="8" t="inlineStr"/>
      <c r="E16" s="8" t="inlineStr"/>
    </row>
    <row r="17">
      <c r="A17" s="8" t="inlineStr"/>
      <c r="B17" s="8" t="inlineStr"/>
      <c r="C17" s="9" t="inlineStr"/>
      <c r="D17" s="8" t="inlineStr"/>
      <c r="E17" s="8" t="inlineStr"/>
    </row>
    <row r="18">
      <c r="A18" s="8" t="inlineStr"/>
      <c r="B18" s="8" t="inlineStr"/>
      <c r="C18" s="9" t="inlineStr"/>
      <c r="D18" s="8" t="inlineStr"/>
      <c r="E18" s="8" t="inlineStr"/>
    </row>
    <row r="19">
      <c r="A19" s="8" t="inlineStr"/>
      <c r="B19" s="8" t="inlineStr"/>
      <c r="C19" s="9" t="inlineStr"/>
      <c r="D19" s="8" t="inlineStr"/>
      <c r="E19" s="8" t="inlineStr"/>
    </row>
    <row r="20">
      <c r="A20" s="10" t="inlineStr">
        <is>
          <t>ИТОГО ДОХОДОВ:</t>
        </is>
      </c>
      <c r="B20" s="10" t="n"/>
      <c r="C20" s="11">
        <f>SUM(C4:C19)</f>
        <v/>
      </c>
      <c r="D20" s="10" t="n"/>
      <c r="E20" s="10" t="n"/>
    </row>
  </sheetData>
  <mergeCells count="3">
    <mergeCell ref="A2:E2"/>
    <mergeCell ref="A20:B20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6" customWidth="1" min="4" max="4"/>
    <col width="14" customWidth="1" min="5" max="5"/>
    <col width="20" customWidth="1" min="6" max="6"/>
  </cols>
  <sheetData>
    <row r="1" ht="30" customHeight="1">
      <c r="A1" s="12" t="inlineStr">
        <is>
          <t>📉 РАСХОДЫ — таблица учёта за месяц</t>
        </is>
      </c>
    </row>
    <row r="2" ht="18" customHeight="1">
      <c r="A2" s="2" t="inlineStr">
        <is>
          <t>equity.su — шаблон учёта личных финансов 2026</t>
        </is>
      </c>
    </row>
    <row r="3" ht="22" customHeight="1">
      <c r="A3" s="3" t="inlineStr">
        <is>
          <t>Дата</t>
        </is>
      </c>
      <c r="B3" s="3" t="inlineStr">
        <is>
          <t>Статья расхода</t>
        </is>
      </c>
      <c r="C3" s="3" t="inlineStr">
        <is>
          <t>Сумма (₽)</t>
        </is>
      </c>
      <c r="D3" s="3" t="inlineStr">
        <is>
          <t>Категория</t>
        </is>
      </c>
      <c r="E3" s="3" t="inlineStr">
        <is>
          <t>Лимит/мес</t>
        </is>
      </c>
      <c r="F3" s="3" t="inlineStr">
        <is>
          <t>Примечание</t>
        </is>
      </c>
    </row>
    <row r="4">
      <c r="A4" s="4" t="inlineStr">
        <is>
          <t>01.07.2026</t>
        </is>
      </c>
      <c r="B4" s="4" t="inlineStr">
        <is>
          <t>Аренда квартиры</t>
        </is>
      </c>
      <c r="C4" s="5" t="n">
        <v>24000</v>
      </c>
      <c r="D4" s="4" t="inlineStr">
        <is>
          <t>Жильё</t>
        </is>
      </c>
      <c r="E4" s="5" t="n">
        <v>25000</v>
      </c>
      <c r="F4" s="4" t="inlineStr"/>
    </row>
    <row r="5">
      <c r="A5" s="6" t="inlineStr">
        <is>
          <t>02.07.2026</t>
        </is>
      </c>
      <c r="B5" s="6" t="inlineStr">
        <is>
          <t>Коммунальные услуги</t>
        </is>
      </c>
      <c r="C5" s="7" t="n">
        <v>3500</v>
      </c>
      <c r="D5" s="6" t="inlineStr">
        <is>
          <t>Жильё</t>
        </is>
      </c>
      <c r="E5" s="6" t="n"/>
      <c r="F5" s="6" t="inlineStr"/>
    </row>
    <row r="6">
      <c r="A6" s="4" t="inlineStr">
        <is>
          <t>03.07.2026</t>
        </is>
      </c>
      <c r="B6" s="4" t="inlineStr">
        <is>
          <t>Продукты (Пятёрочка/Ленте)</t>
        </is>
      </c>
      <c r="C6" s="5" t="n">
        <v>5200</v>
      </c>
      <c r="D6" s="4" t="inlineStr">
        <is>
          <t>Еда</t>
        </is>
      </c>
      <c r="E6" s="5" t="n">
        <v>14000</v>
      </c>
      <c r="F6" s="4" t="inlineStr"/>
    </row>
    <row r="7">
      <c r="A7" s="6" t="inlineStr">
        <is>
          <t>05.07.2026</t>
        </is>
      </c>
      <c r="B7" s="6" t="inlineStr">
        <is>
          <t>Продукты (рынок)</t>
        </is>
      </c>
      <c r="C7" s="7" t="n">
        <v>2800</v>
      </c>
      <c r="D7" s="6" t="inlineStr">
        <is>
          <t>Еда</t>
        </is>
      </c>
      <c r="E7" s="6" t="n"/>
      <c r="F7" s="6" t="inlineStr"/>
    </row>
    <row r="8">
      <c r="A8" s="4" t="inlineStr">
        <is>
          <t>07.07.2026</t>
        </is>
      </c>
      <c r="B8" s="4" t="inlineStr">
        <is>
          <t>Кафе / обед на работе</t>
        </is>
      </c>
      <c r="C8" s="5" t="n">
        <v>1800</v>
      </c>
      <c r="D8" s="4" t="inlineStr">
        <is>
          <t>Еда</t>
        </is>
      </c>
      <c r="E8" s="5" t="n">
        <v>5000</v>
      </c>
      <c r="F8" s="4" t="inlineStr"/>
    </row>
    <row r="9">
      <c r="A9" s="6" t="inlineStr">
        <is>
          <t>10.07.2026</t>
        </is>
      </c>
      <c r="B9" s="6" t="inlineStr">
        <is>
          <t>Бензин</t>
        </is>
      </c>
      <c r="C9" s="7" t="n">
        <v>3400</v>
      </c>
      <c r="D9" s="6" t="inlineStr">
        <is>
          <t>Транспорт</t>
        </is>
      </c>
      <c r="E9" s="7" t="n">
        <v>6000</v>
      </c>
      <c r="F9" s="6" t="inlineStr"/>
    </row>
    <row r="10">
      <c r="A10" s="4" t="inlineStr">
        <is>
          <t>12.07.2026</t>
        </is>
      </c>
      <c r="B10" s="4" t="inlineStr">
        <is>
          <t>Такси</t>
        </is>
      </c>
      <c r="C10" s="5" t="n">
        <v>900</v>
      </c>
      <c r="D10" s="4" t="inlineStr">
        <is>
          <t>Транспорт</t>
        </is>
      </c>
      <c r="E10" s="4" t="n"/>
      <c r="F10" s="4" t="inlineStr"/>
    </row>
    <row r="11">
      <c r="A11" s="6" t="inlineStr">
        <is>
          <t>15.07.2026</t>
        </is>
      </c>
      <c r="B11" s="6" t="inlineStr">
        <is>
          <t>Мобильная связь</t>
        </is>
      </c>
      <c r="C11" s="7" t="n">
        <v>800</v>
      </c>
      <c r="D11" s="6" t="inlineStr">
        <is>
          <t>Связь</t>
        </is>
      </c>
      <c r="E11" s="7" t="n">
        <v>1200</v>
      </c>
      <c r="F11" s="6" t="inlineStr"/>
    </row>
    <row r="12">
      <c r="A12" s="4" t="inlineStr">
        <is>
          <t>17.07.2026</t>
        </is>
      </c>
      <c r="B12" s="4" t="inlineStr">
        <is>
          <t>Интернет</t>
        </is>
      </c>
      <c r="C12" s="5" t="n">
        <v>400</v>
      </c>
      <c r="D12" s="4" t="inlineStr">
        <is>
          <t>Связь</t>
        </is>
      </c>
      <c r="E12" s="4" t="n"/>
      <c r="F12" s="4" t="inlineStr"/>
    </row>
    <row r="13">
      <c r="A13" s="6" t="inlineStr">
        <is>
          <t>18.07.2026</t>
        </is>
      </c>
      <c r="B13" s="6" t="inlineStr">
        <is>
          <t>Аптека</t>
        </is>
      </c>
      <c r="C13" s="7" t="n">
        <v>1200</v>
      </c>
      <c r="D13" s="6" t="inlineStr">
        <is>
          <t>Здоровье</t>
        </is>
      </c>
      <c r="E13" s="7" t="n">
        <v>3000</v>
      </c>
      <c r="F13" s="6" t="inlineStr"/>
    </row>
    <row r="14">
      <c r="A14" s="4" t="inlineStr">
        <is>
          <t>20.07.2026</t>
        </is>
      </c>
      <c r="B14" s="4" t="inlineStr">
        <is>
          <t>Netflix / Яндекс.Плюс</t>
        </is>
      </c>
      <c r="C14" s="5" t="n">
        <v>800</v>
      </c>
      <c r="D14" s="4" t="inlineStr">
        <is>
          <t>Подписки</t>
        </is>
      </c>
      <c r="E14" s="5" t="n">
        <v>1500</v>
      </c>
      <c r="F14" s="4" t="inlineStr"/>
    </row>
    <row r="15">
      <c r="A15" s="6" t="inlineStr">
        <is>
          <t>25.07.2026</t>
        </is>
      </c>
      <c r="B15" s="6" t="inlineStr">
        <is>
          <t>Развлечения / кино</t>
        </is>
      </c>
      <c r="C15" s="7" t="n">
        <v>1500</v>
      </c>
      <c r="D15" s="6" t="inlineStr">
        <is>
          <t>Развлечения</t>
        </is>
      </c>
      <c r="E15" s="7" t="n">
        <v>4000</v>
      </c>
      <c r="F15" s="6" t="inlineStr"/>
    </row>
    <row r="16">
      <c r="A16" s="13" t="inlineStr"/>
      <c r="B16" s="13" t="inlineStr"/>
      <c r="C16" s="14" t="inlineStr"/>
      <c r="D16" s="13" t="inlineStr"/>
      <c r="E16" s="14" t="inlineStr"/>
      <c r="F16" s="13" t="inlineStr"/>
    </row>
    <row r="17">
      <c r="A17" s="13" t="inlineStr"/>
      <c r="B17" s="13" t="inlineStr"/>
      <c r="C17" s="14" t="inlineStr"/>
      <c r="D17" s="13" t="inlineStr"/>
      <c r="E17" s="14" t="inlineStr"/>
      <c r="F17" s="13" t="inlineStr"/>
    </row>
    <row r="18">
      <c r="A18" s="13" t="inlineStr"/>
      <c r="B18" s="13" t="inlineStr"/>
      <c r="C18" s="14" t="inlineStr"/>
      <c r="D18" s="13" t="inlineStr"/>
      <c r="E18" s="14" t="inlineStr"/>
      <c r="F18" s="13" t="inlineStr"/>
    </row>
    <row r="19">
      <c r="A19" s="13" t="inlineStr"/>
      <c r="B19" s="13" t="inlineStr"/>
      <c r="C19" s="14" t="inlineStr"/>
      <c r="D19" s="13" t="inlineStr"/>
      <c r="E19" s="14" t="inlineStr"/>
      <c r="F19" s="13" t="inlineStr"/>
    </row>
    <row r="20">
      <c r="A20" s="13" t="inlineStr"/>
      <c r="B20" s="13" t="inlineStr"/>
      <c r="C20" s="14" t="inlineStr"/>
      <c r="D20" s="13" t="inlineStr"/>
      <c r="E20" s="14" t="inlineStr"/>
      <c r="F20" s="13" t="inlineStr"/>
    </row>
    <row r="21">
      <c r="A21" s="13" t="inlineStr"/>
      <c r="B21" s="13" t="inlineStr"/>
      <c r="C21" s="14" t="inlineStr"/>
      <c r="D21" s="13" t="inlineStr"/>
      <c r="E21" s="14" t="inlineStr"/>
      <c r="F21" s="13" t="inlineStr"/>
    </row>
    <row r="22">
      <c r="A22" s="13" t="inlineStr"/>
      <c r="B22" s="13" t="inlineStr"/>
      <c r="C22" s="14" t="inlineStr"/>
      <c r="D22" s="13" t="inlineStr"/>
      <c r="E22" s="14" t="inlineStr"/>
      <c r="F22" s="13" t="inlineStr"/>
    </row>
    <row r="23">
      <c r="A23" s="13" t="inlineStr"/>
      <c r="B23" s="13" t="inlineStr"/>
      <c r="C23" s="14" t="inlineStr"/>
      <c r="D23" s="13" t="inlineStr"/>
      <c r="E23" s="14" t="inlineStr"/>
      <c r="F23" s="13" t="inlineStr"/>
    </row>
    <row r="24">
      <c r="A24" s="15" t="inlineStr">
        <is>
          <t>ИТОГО РАСХОДОВ:</t>
        </is>
      </c>
      <c r="B24" s="15" t="n"/>
      <c r="C24" s="16">
        <f>SUM(C4:C23)</f>
        <v/>
      </c>
      <c r="D24" s="15" t="n"/>
      <c r="E24" s="15" t="n"/>
      <c r="F24" s="15" t="n"/>
    </row>
  </sheetData>
  <mergeCells count="3">
    <mergeCell ref="A2:F2"/>
    <mergeCell ref="A24:B24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</cols>
  <sheetData>
    <row r="1" ht="30" customHeight="1">
      <c r="A1" s="17" t="inlineStr">
        <is>
          <t>📊 БАЛАНС — итоги и анализ бюджета</t>
        </is>
      </c>
    </row>
    <row r="2" ht="18" customHeight="1">
      <c r="A2" s="2" t="inlineStr">
        <is>
          <t>equity.su — шаблон учёта личных финансов 2026</t>
        </is>
      </c>
    </row>
    <row r="3" ht="22" customHeight="1">
      <c r="A3" s="3" t="inlineStr">
        <is>
          <t>Показатель</t>
        </is>
      </c>
      <c r="B3" s="3" t="inlineStr">
        <is>
          <t>Формула / Источник</t>
        </is>
      </c>
      <c r="C3" s="3" t="inlineStr">
        <is>
          <t>Значение (₽)</t>
        </is>
      </c>
      <c r="D3" s="3" t="inlineStr">
        <is>
          <t>Статус</t>
        </is>
      </c>
    </row>
    <row r="4">
      <c r="A4" s="8" t="inlineStr">
        <is>
          <t>Итого доходов</t>
        </is>
      </c>
      <c r="B4" s="8">
        <f> лист «Доходы», C20</f>
        <v/>
      </c>
      <c r="C4" s="9">
        <f>Доходы!C20</f>
        <v/>
      </c>
      <c r="D4" s="8" t="inlineStr"/>
    </row>
    <row r="5">
      <c r="A5" s="8" t="inlineStr">
        <is>
          <t>Итого расходов</t>
        </is>
      </c>
      <c r="B5" s="8">
        <f> лист «Расходы», C24</f>
        <v/>
      </c>
      <c r="C5" s="9">
        <f>Расходы!C24</f>
        <v/>
      </c>
      <c r="D5" s="8" t="inlineStr"/>
    </row>
    <row r="6">
      <c r="A6" s="18" t="inlineStr">
        <is>
          <t>Остаток / Дефицит</t>
        </is>
      </c>
      <c r="B6" s="18">
        <f> Доходы − Расходы</f>
        <v/>
      </c>
      <c r="C6" s="19">
        <f>D4-D5</f>
        <v/>
      </c>
      <c r="D6" s="20">
        <f>IF(D6&gt;=0,"✅ Профицит","❌ Дефицит")</f>
        <v/>
      </c>
    </row>
    <row r="7">
      <c r="A7" s="8" t="inlineStr">
        <is>
          <t>Норма накоплений</t>
        </is>
      </c>
      <c r="B7" s="8">
        <f> Остаток / Доходы × 100%</f>
        <v/>
      </c>
      <c r="C7" s="21">
        <f>IFERROR(D6/D4,0)</f>
        <v/>
      </c>
      <c r="D7" s="8" t="inlineStr"/>
    </row>
    <row r="8">
      <c r="A8" s="8" t="inlineStr"/>
      <c r="B8" s="8" t="inlineStr"/>
      <c r="C8" s="8" t="inlineStr"/>
      <c r="D8" s="8" t="inlineStr"/>
    </row>
    <row r="9">
      <c r="A9" s="22" t="inlineStr">
        <is>
          <t>Рекомендуемые лимиты (правило 50/30/20)</t>
        </is>
      </c>
      <c r="B9" s="22" t="inlineStr"/>
      <c r="C9" s="22" t="inlineStr"/>
      <c r="D9" s="22" t="inlineStr"/>
    </row>
    <row r="10">
      <c r="A10" s="8" t="inlineStr">
        <is>
          <t>Базовые нужды (50%)</t>
        </is>
      </c>
      <c r="B10" s="8" t="inlineStr">
        <is>
          <t>Жильё + еда + транспорт</t>
        </is>
      </c>
      <c r="C10" s="9">
        <f>D4*0.5</f>
        <v/>
      </c>
      <c r="D10" s="8" t="inlineStr"/>
    </row>
    <row r="11">
      <c r="A11" s="8" t="inlineStr">
        <is>
          <t>Желания (30%)</t>
        </is>
      </c>
      <c r="B11" s="8" t="inlineStr">
        <is>
          <t>Развлечения + одежда</t>
        </is>
      </c>
      <c r="C11" s="9">
        <f>D4*0.3</f>
        <v/>
      </c>
      <c r="D11" s="8" t="inlineStr"/>
    </row>
    <row r="12">
      <c r="A12" s="8" t="inlineStr">
        <is>
          <t>Накопления / долги (20%)</t>
        </is>
      </c>
      <c r="B12" s="8" t="inlineStr">
        <is>
          <t>Обязательный резерв</t>
        </is>
      </c>
      <c r="C12" s="9">
        <f>D4*0.2</f>
        <v/>
      </c>
      <c r="D12" s="8" t="inlineStr"/>
    </row>
    <row r="14" ht="8" customHeight="1"/>
    <row r="15" ht="22" customHeight="1">
      <c r="A15" s="23" t="inlineStr">
        <is>
          <t>📅 ПЛАН vs ФАКТ — по месяцам 2026</t>
        </is>
      </c>
    </row>
    <row r="16">
      <c r="A16" s="3" t="inlineStr">
        <is>
          <t>Месяц</t>
        </is>
      </c>
      <c r="B16" s="3" t="inlineStr">
        <is>
          <t>Доходы (₽)</t>
        </is>
      </c>
      <c r="C16" s="3" t="inlineStr">
        <is>
          <t>Расходы (₽)</t>
        </is>
      </c>
      <c r="D16" s="3" t="inlineStr">
        <is>
          <t>Остаток (₽)</t>
        </is>
      </c>
    </row>
    <row r="17">
      <c r="A17" s="4" t="inlineStr">
        <is>
          <t>Январь</t>
        </is>
      </c>
      <c r="B17" s="5" t="inlineStr"/>
      <c r="C17" s="5" t="inlineStr"/>
      <c r="D17" s="5">
        <f>IF(B17="","",B17-C17)</f>
        <v/>
      </c>
    </row>
    <row r="18">
      <c r="A18" s="6" t="inlineStr">
        <is>
          <t>Февраль</t>
        </is>
      </c>
      <c r="B18" s="7" t="inlineStr"/>
      <c r="C18" s="7" t="inlineStr"/>
      <c r="D18" s="7">
        <f>IF(B18="","",B18-C18)</f>
        <v/>
      </c>
    </row>
    <row r="19">
      <c r="A19" s="4" t="inlineStr">
        <is>
          <t>Март</t>
        </is>
      </c>
      <c r="B19" s="5" t="inlineStr"/>
      <c r="C19" s="5" t="inlineStr"/>
      <c r="D19" s="5">
        <f>IF(B19="","",B19-C19)</f>
        <v/>
      </c>
    </row>
    <row r="20">
      <c r="A20" s="6" t="inlineStr">
        <is>
          <t>Апрель</t>
        </is>
      </c>
      <c r="B20" s="7" t="inlineStr"/>
      <c r="C20" s="7" t="inlineStr"/>
      <c r="D20" s="7">
        <f>IF(B20="","",B20-C20)</f>
        <v/>
      </c>
    </row>
    <row r="21">
      <c r="A21" s="4" t="inlineStr">
        <is>
          <t>Май</t>
        </is>
      </c>
      <c r="B21" s="5" t="inlineStr"/>
      <c r="C21" s="5" t="inlineStr"/>
      <c r="D21" s="5">
        <f>IF(B21="","",B21-C21)</f>
        <v/>
      </c>
    </row>
    <row r="22">
      <c r="A22" s="6" t="inlineStr">
        <is>
          <t>Июнь</t>
        </is>
      </c>
      <c r="B22" s="7" t="inlineStr"/>
      <c r="C22" s="7" t="inlineStr"/>
      <c r="D22" s="7">
        <f>IF(B22="","",B22-C22)</f>
        <v/>
      </c>
    </row>
    <row r="23">
      <c r="A23" s="4" t="inlineStr">
        <is>
          <t>Июль</t>
        </is>
      </c>
      <c r="B23" s="5" t="inlineStr"/>
      <c r="C23" s="5" t="inlineStr"/>
      <c r="D23" s="5">
        <f>IF(B23="","",B23-C23)</f>
        <v/>
      </c>
    </row>
    <row r="24">
      <c r="A24" s="6" t="inlineStr">
        <is>
          <t>Август</t>
        </is>
      </c>
      <c r="B24" s="7" t="inlineStr"/>
      <c r="C24" s="7" t="inlineStr"/>
      <c r="D24" s="7">
        <f>IF(B24="","",B24-C24)</f>
        <v/>
      </c>
    </row>
    <row r="25">
      <c r="A25" s="4" t="inlineStr">
        <is>
          <t>Сентябрь</t>
        </is>
      </c>
      <c r="B25" s="5" t="inlineStr"/>
      <c r="C25" s="5" t="inlineStr"/>
      <c r="D25" s="5">
        <f>IF(B25="","",B25-C25)</f>
        <v/>
      </c>
    </row>
    <row r="26">
      <c r="A26" s="6" t="inlineStr">
        <is>
          <t>Октябрь</t>
        </is>
      </c>
      <c r="B26" s="7" t="inlineStr"/>
      <c r="C26" s="7" t="inlineStr"/>
      <c r="D26" s="7">
        <f>IF(B26="","",B26-C26)</f>
        <v/>
      </c>
    </row>
    <row r="27">
      <c r="A27" s="4" t="inlineStr">
        <is>
          <t>Ноябрь</t>
        </is>
      </c>
      <c r="B27" s="5" t="inlineStr"/>
      <c r="C27" s="5" t="inlineStr"/>
      <c r="D27" s="5">
        <f>IF(B27="","",B27-C27)</f>
        <v/>
      </c>
    </row>
    <row r="28">
      <c r="A28" s="6" t="inlineStr">
        <is>
          <t>Декабрь</t>
        </is>
      </c>
      <c r="B28" s="7" t="inlineStr"/>
      <c r="C28" s="7" t="inlineStr"/>
      <c r="D28" s="7">
        <f>IF(B28="","",B28-C28)</f>
        <v/>
      </c>
    </row>
    <row r="29">
      <c r="A29" s="10" t="inlineStr">
        <is>
          <t>ИТОГО ЗА 2026:</t>
        </is>
      </c>
      <c r="B29" s="24">
        <f>SUM(B17:B28)</f>
        <v/>
      </c>
      <c r="C29" s="24">
        <f>SUM(C17:C28)</f>
        <v/>
      </c>
      <c r="D29" s="24">
        <f>B29-C29</f>
        <v/>
      </c>
    </row>
  </sheetData>
  <mergeCells count="3">
    <mergeCell ref="A1:D1"/>
    <mergeCell ref="A2:D2"/>
    <mergeCell ref="A15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2026-07-17T15:12:00Z</dcterms:created>
  <dcterms:modified xsi:type="dcterms:W3CDTF">2026-07-17T15:12:00Z</dcterms:modified>
</cp:coreProperties>
</file>